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nrechnungsteam\Projekt MINTOnline\LOC K\"/>
    </mc:Choice>
  </mc:AlternateContent>
  <workbookProtection workbookAlgorithmName="SHA-512" workbookHashValue="5sYJfNBeWnRgloJQS7eJr4SoY/7DiX2jOPoXwvXfIYg21qAK0DFmvLUmRypauRXlMrlZoKNDT3KLNiXRprjmhQ==" workbookSaltValue="nC2vlnKh8IAwYRo2PUoLOA==" workbookSpinCount="100000" lockStructure="1"/>
  <bookViews>
    <workbookView xWindow="0" yWindow="0" windowWidth="28800" windowHeight="12435"/>
  </bookViews>
  <sheets>
    <sheet name="Titel" sheetId="3" r:id="rId1"/>
    <sheet name="Eingabe" sheetId="1" r:id="rId2"/>
    <sheet name="Auswertung" sheetId="2" r:id="rId3"/>
  </sheets>
  <definedNames>
    <definedName name="_xlnm.Print_Area" localSheetId="2">Auswertung!$A$1:$D$38</definedName>
    <definedName name="_xlnm.Print_Area" localSheetId="1">Eingabe!$A$1:$H$38</definedName>
  </definedNames>
  <calcPr calcId="152511"/>
</workbook>
</file>

<file path=xl/calcChain.xml><?xml version="1.0" encoding="utf-8"?>
<calcChain xmlns="http://schemas.openxmlformats.org/spreadsheetml/2006/main">
  <c r="A31" i="2" l="1"/>
  <c r="A30" i="2"/>
  <c r="A29" i="2"/>
  <c r="H29" i="1" l="1"/>
  <c r="H30" i="1"/>
  <c r="H26" i="1"/>
  <c r="H27" i="1"/>
  <c r="H28" i="1"/>
  <c r="H23" i="1"/>
  <c r="H24" i="1"/>
  <c r="H25" i="1"/>
  <c r="H20" i="1"/>
  <c r="H21" i="1"/>
  <c r="H22" i="1"/>
  <c r="H18" i="1"/>
  <c r="H19" i="1"/>
  <c r="H17" i="1"/>
  <c r="H16" i="1"/>
  <c r="B23" i="2" l="1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 l="1"/>
  <c r="B24" i="2" l="1"/>
  <c r="G16" i="1" s="1"/>
  <c r="G30" i="1" l="1"/>
  <c r="G26" i="1"/>
  <c r="G22" i="1"/>
  <c r="E29" i="1"/>
  <c r="E25" i="1"/>
  <c r="E21" i="1"/>
  <c r="C28" i="1"/>
  <c r="C24" i="1"/>
  <c r="G29" i="1"/>
  <c r="G25" i="1"/>
  <c r="G21" i="1"/>
  <c r="E28" i="1"/>
  <c r="E24" i="1"/>
  <c r="E20" i="1"/>
  <c r="C27" i="1"/>
  <c r="C23" i="1"/>
  <c r="G28" i="1"/>
  <c r="G24" i="1"/>
  <c r="G20" i="1"/>
  <c r="E27" i="1"/>
  <c r="E23" i="1"/>
  <c r="C30" i="1"/>
  <c r="C26" i="1"/>
  <c r="C22" i="1"/>
  <c r="G27" i="1"/>
  <c r="G23" i="1"/>
  <c r="E30" i="1"/>
  <c r="E26" i="1"/>
  <c r="E22" i="1"/>
  <c r="C29" i="1"/>
  <c r="C25" i="1"/>
  <c r="C21" i="1"/>
  <c r="G18" i="1"/>
  <c r="E19" i="1"/>
  <c r="C17" i="1"/>
  <c r="G17" i="1"/>
  <c r="E18" i="1"/>
  <c r="E17" i="1"/>
  <c r="C20" i="1"/>
  <c r="C18" i="1"/>
  <c r="E16" i="1"/>
  <c r="C19" i="1"/>
  <c r="G19" i="1"/>
  <c r="C16" i="1"/>
  <c r="A28" i="2"/>
  <c r="A17" i="2" l="1"/>
  <c r="A18" i="2"/>
  <c r="A19" i="2"/>
  <c r="A20" i="2"/>
  <c r="A21" i="2"/>
  <c r="A22" i="2"/>
  <c r="A23" i="2"/>
  <c r="A10" i="2"/>
  <c r="A11" i="2"/>
  <c r="A12" i="2"/>
  <c r="A13" i="2"/>
  <c r="A14" i="2"/>
  <c r="A15" i="2"/>
  <c r="A16" i="2"/>
  <c r="A9" i="2"/>
  <c r="A7" i="2"/>
  <c r="B29" i="2" l="1"/>
  <c r="B31" i="2" l="1"/>
  <c r="B30" i="2"/>
  <c r="B32" i="2" l="1"/>
  <c r="C32" i="2" s="1"/>
</calcChain>
</file>

<file path=xl/sharedStrings.xml><?xml version="1.0" encoding="utf-8"?>
<sst xmlns="http://schemas.openxmlformats.org/spreadsheetml/2006/main" count="39" uniqueCount="28">
  <si>
    <t>Beschreibung des Lernergebnisses</t>
  </si>
  <si>
    <t>Übereinstimmung gesamt mit Modul</t>
  </si>
  <si>
    <t>Inhhaltliche Abdeckung Modul insgesamt</t>
  </si>
  <si>
    <t>LOC-K</t>
  </si>
  <si>
    <t>Learning Outcome Chart (LOC)</t>
  </si>
  <si>
    <t>Kurzversion</t>
  </si>
  <si>
    <t xml:space="preserve">Name der Hochschule: </t>
  </si>
  <si>
    <t xml:space="preserve">Name des Studiengangs: </t>
  </si>
  <si>
    <t>Studienmodul</t>
  </si>
  <si>
    <t>Auswertung Learning Outcome Chart (LOC)</t>
  </si>
  <si>
    <t>Gesamtabdeckung des Lernergebnisses</t>
  </si>
  <si>
    <t>Die Auswertung des Learning Outcome Charts finden Sie unter dem grünen Reiter in der unteren Leiste.</t>
  </si>
  <si>
    <t>© Kompetenzbereich Anrechnung 2016, Dr. Wolfgang Müskens, Anja Eilers-Schoof, Carl von Ossietzky Universität Oldenburg, 26111 Oldenburg</t>
  </si>
  <si>
    <t>Dieses Werk ist lizensiert unter einer Creative Commons Namensnennung - Keine Bearbeitungen 4.0 International Lizenz</t>
  </si>
  <si>
    <t>Lernergebnisse Anzahl gesamt</t>
  </si>
  <si>
    <t>Rückmeldung Eingabe</t>
  </si>
  <si>
    <t>STUDIENGANG</t>
  </si>
  <si>
    <t>AUS-, FORT- ODER WEITERBILDUNG</t>
  </si>
  <si>
    <t>Lerneinheit 1</t>
  </si>
  <si>
    <t>Lerneinheit 2</t>
  </si>
  <si>
    <t>Lerneinheit 3</t>
  </si>
  <si>
    <t>Übereinstimmung mit Lernergebnis des Studienmoduls</t>
  </si>
  <si>
    <t>Bildung und Forschung unter dem Förderkennzeichen 16OH12044 gefördert. Die Verantwortung</t>
  </si>
  <si>
    <t>für den Inhalt dieser Veröffentlichung liegt beim Autor/bei der Autorin.</t>
  </si>
  <si>
    <t xml:space="preserve">Instrument zur Durchführung eines Äquivalenzvergleichs zwischen einem Studiengangsmodul und einem Qualifizierungsprogramm </t>
  </si>
  <si>
    <t xml:space="preserve">Learning Outcome Chart </t>
  </si>
  <si>
    <t>Müskens, Wolfgang &amp; Kaiser, Aliki (2017)</t>
  </si>
  <si>
    <t>Das diesem Instrument zugrundeliegende Vorhaben wurde mit Mitteln des Bundesministeriums für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</si>
</sst>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2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Border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0" fontId="3" fillId="0" borderId="1" xfId="0" applyNumberFormat="1" applyFont="1" applyBorder="1" applyAlignment="1">
      <alignment vertical="center"/>
    </xf>
    <xf numFmtId="0" fontId="3" fillId="0" borderId="0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 wrapText="1"/>
    </xf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left" vertical="top"/>
    </xf>
    <xf numFmtId="0" fontId="6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 applyBorder="1"/>
    <xf numFmtId="0" fontId="4" fillId="5" borderId="1" xfId="0" applyFont="1" applyFill="1" applyBorder="1"/>
    <xf numFmtId="10" fontId="0" fillId="5" borderId="1" xfId="0" applyNumberForma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5" borderId="8" xfId="0" applyFont="1" applyFill="1" applyBorder="1" applyAlignment="1">
      <alignment wrapText="1"/>
    </xf>
    <xf numFmtId="0" fontId="0" fillId="0" borderId="0" xfId="0" applyBorder="1" applyAlignment="1">
      <alignment vertical="center" wrapText="1"/>
    </xf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wrapText="1"/>
    </xf>
    <xf numFmtId="0" fontId="11" fillId="0" borderId="0" xfId="3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 wrapText="1"/>
    </xf>
    <xf numFmtId="0" fontId="4" fillId="0" borderId="3" xfId="0" applyFont="1" applyFill="1" applyBorder="1" applyAlignment="1">
      <alignment wrapText="1"/>
    </xf>
    <xf numFmtId="0" fontId="0" fillId="0" borderId="4" xfId="0" applyFill="1" applyBorder="1" applyAlignment="1">
      <alignment vertical="center" wrapText="1"/>
    </xf>
    <xf numFmtId="9" fontId="0" fillId="0" borderId="1" xfId="0" applyNumberFormat="1" applyBorder="1" applyAlignment="1" applyProtection="1">
      <alignment vertical="center"/>
      <protection locked="0"/>
    </xf>
    <xf numFmtId="10" fontId="0" fillId="5" borderId="1" xfId="0" applyNumberFormat="1" applyFill="1" applyBorder="1" applyAlignment="1" applyProtection="1">
      <alignment vertical="center" wrapText="1"/>
      <protection locked="0"/>
    </xf>
    <xf numFmtId="9" fontId="0" fillId="0" borderId="8" xfId="0" applyNumberFormat="1" applyBorder="1" applyAlignment="1" applyProtection="1">
      <alignment vertical="center"/>
      <protection locked="0"/>
    </xf>
    <xf numFmtId="10" fontId="0" fillId="5" borderId="8" xfId="0" applyNumberFormat="1" applyFill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9" fontId="0" fillId="0" borderId="1" xfId="0" applyNumberFormat="1" applyBorder="1" applyAlignment="1" applyProtection="1">
      <alignment horizontal="right" vertical="center"/>
      <protection locked="0"/>
    </xf>
    <xf numFmtId="9" fontId="3" fillId="0" borderId="1" xfId="0" applyNumberFormat="1" applyFont="1" applyBorder="1" applyAlignment="1" applyProtection="1">
      <alignment horizontal="right" vertical="center"/>
      <protection locked="0"/>
    </xf>
    <xf numFmtId="0" fontId="1" fillId="6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vertical="center" wrapText="1"/>
    </xf>
    <xf numFmtId="49" fontId="1" fillId="9" borderId="5" xfId="2" applyNumberFormat="1" applyFont="1" applyFill="1" applyBorder="1" applyAlignment="1">
      <alignment horizontal="left" vertical="center" wrapText="1"/>
    </xf>
    <xf numFmtId="49" fontId="1" fillId="9" borderId="9" xfId="1" applyNumberFormat="1" applyFont="1" applyFill="1" applyBorder="1" applyAlignment="1">
      <alignment vertical="center" wrapText="1"/>
    </xf>
    <xf numFmtId="0" fontId="3" fillId="9" borderId="1" xfId="2" applyFont="1" applyFill="1" applyBorder="1" applyAlignment="1">
      <alignment vertical="center"/>
    </xf>
    <xf numFmtId="0" fontId="3" fillId="9" borderId="9" xfId="0" applyFont="1" applyFill="1" applyBorder="1" applyAlignment="1">
      <alignment vertical="center"/>
    </xf>
    <xf numFmtId="0" fontId="1" fillId="9" borderId="5" xfId="0" applyFont="1" applyFill="1" applyBorder="1" applyAlignment="1">
      <alignment horizontal="left"/>
    </xf>
    <xf numFmtId="0" fontId="1" fillId="9" borderId="1" xfId="0" applyFont="1" applyFill="1" applyBorder="1" applyAlignment="1">
      <alignment vertical="center"/>
    </xf>
    <xf numFmtId="10" fontId="1" fillId="9" borderId="1" xfId="0" applyNumberFormat="1" applyFont="1" applyFill="1" applyBorder="1" applyAlignment="1">
      <alignment vertical="center"/>
    </xf>
    <xf numFmtId="0" fontId="1" fillId="9" borderId="6" xfId="0" applyFont="1" applyFill="1" applyBorder="1" applyAlignment="1">
      <alignment horizontal="left"/>
    </xf>
    <xf numFmtId="0" fontId="0" fillId="9" borderId="1" xfId="0" applyFill="1" applyBorder="1" applyAlignment="1">
      <alignment vertical="center" wrapText="1"/>
    </xf>
    <xf numFmtId="0" fontId="6" fillId="0" borderId="2" xfId="0" applyFont="1" applyBorder="1" applyAlignment="1" applyProtection="1">
      <alignment horizontal="left" wrapText="1"/>
      <protection locked="0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3" fillId="0" borderId="7" xfId="0" applyFont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1" fillId="0" borderId="0" xfId="0" applyFont="1" applyAlignment="1">
      <alignment horizontal="left" vertical="center"/>
    </xf>
    <xf numFmtId="0" fontId="1" fillId="8" borderId="1" xfId="0" applyFont="1" applyFill="1" applyBorder="1" applyAlignment="1">
      <alignment horizontal="left" vertical="center"/>
    </xf>
    <xf numFmtId="9" fontId="3" fillId="0" borderId="5" xfId="0" applyNumberFormat="1" applyFont="1" applyBorder="1" applyAlignment="1">
      <alignment horizontal="right" vertical="center"/>
    </xf>
    <xf numFmtId="9" fontId="3" fillId="0" borderId="6" xfId="0" applyNumberFormat="1" applyFont="1" applyBorder="1" applyAlignment="1">
      <alignment horizontal="right" vertical="center"/>
    </xf>
    <xf numFmtId="10" fontId="1" fillId="9" borderId="5" xfId="1" applyNumberFormat="1" applyFont="1" applyFill="1" applyBorder="1" applyAlignment="1">
      <alignment horizontal="left" vertical="center" wrapText="1"/>
    </xf>
    <xf numFmtId="10" fontId="1" fillId="9" borderId="6" xfId="1" applyNumberFormat="1" applyFont="1" applyFill="1" applyBorder="1" applyAlignment="1">
      <alignment horizontal="left" vertical="center" wrapText="1"/>
    </xf>
    <xf numFmtId="49" fontId="1" fillId="9" borderId="10" xfId="2" applyNumberFormat="1" applyFont="1" applyFill="1" applyBorder="1" applyAlignment="1">
      <alignment horizontal="left" vertical="center" wrapText="1"/>
    </xf>
    <xf numFmtId="49" fontId="1" fillId="9" borderId="6" xfId="2" applyNumberFormat="1" applyFont="1" applyFill="1" applyBorder="1" applyAlignment="1">
      <alignment horizontal="left" vertical="center" wrapText="1"/>
    </xf>
    <xf numFmtId="9" fontId="3" fillId="0" borderId="11" xfId="0" applyNumberFormat="1" applyFont="1" applyBorder="1" applyAlignment="1">
      <alignment horizontal="right" vertical="center"/>
    </xf>
    <xf numFmtId="9" fontId="3" fillId="0" borderId="12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9" fontId="3" fillId="0" borderId="4" xfId="0" applyNumberFormat="1" applyFont="1" applyBorder="1" applyAlignment="1">
      <alignment horizontal="right" vertical="center"/>
    </xf>
    <xf numFmtId="9" fontId="3" fillId="0" borderId="13" xfId="0" applyNumberFormat="1" applyFont="1" applyBorder="1" applyAlignment="1">
      <alignment horizontal="right" vertical="center"/>
    </xf>
    <xf numFmtId="0" fontId="12" fillId="0" borderId="0" xfId="0" applyFont="1"/>
    <xf numFmtId="0" fontId="13" fillId="0" borderId="0" xfId="0" applyFont="1"/>
    <xf numFmtId="0" fontId="14" fillId="0" borderId="0" xfId="0" applyFont="1"/>
  </cellXfs>
  <cellStyles count="4">
    <cellStyle name="60 % - Akzent1" xfId="1" builtinId="32"/>
    <cellStyle name="Akzent1" xfId="2" builtinId="29"/>
    <cellStyle name="Link" xfId="3" builtinId="8"/>
    <cellStyle name="Standard" xfId="0" builtinId="0"/>
  </cellStyles>
  <dxfs count="1">
    <dxf>
      <font>
        <color rgb="FFFF0000"/>
      </font>
    </dxf>
  </dxfs>
  <tableStyles count="0" defaultTableStyle="TableStyleMedium9" defaultPivotStyle="PivotStyleLight16"/>
  <colors>
    <mruColors>
      <color rgb="FF008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http://creativecommons.org/licenses/by-nd/4.0/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http://creativecommons.org/licenses/by-nd/4.0/" TargetMode="External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638174</xdr:colOff>
      <xdr:row>0</xdr:row>
      <xdr:rowOff>57150</xdr:rowOff>
    </xdr:from>
    <xdr:to>
      <xdr:col>12</xdr:col>
      <xdr:colOff>442449</xdr:colOff>
      <xdr:row>3</xdr:row>
      <xdr:rowOff>123825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2174" y="57150"/>
          <a:ext cx="3614275" cy="838200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18</xdr:row>
      <xdr:rowOff>76200</xdr:rowOff>
    </xdr:from>
    <xdr:to>
      <xdr:col>7</xdr:col>
      <xdr:colOff>609600</xdr:colOff>
      <xdr:row>29</xdr:row>
      <xdr:rowOff>43502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5" y="3076575"/>
          <a:ext cx="2390775" cy="17484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533401</xdr:colOff>
      <xdr:row>18</xdr:row>
      <xdr:rowOff>104775</xdr:rowOff>
    </xdr:from>
    <xdr:to>
      <xdr:col>4</xdr:col>
      <xdr:colOff>171450</xdr:colOff>
      <xdr:row>30</xdr:row>
      <xdr:rowOff>66674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1" y="2762250"/>
          <a:ext cx="2686049" cy="1904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171449</xdr:colOff>
      <xdr:row>20</xdr:row>
      <xdr:rowOff>9526</xdr:rowOff>
    </xdr:from>
    <xdr:to>
      <xdr:col>14</xdr:col>
      <xdr:colOff>223478</xdr:colOff>
      <xdr:row>28</xdr:row>
      <xdr:rowOff>38100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67449" y="2990851"/>
          <a:ext cx="4624029" cy="13239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</xdr:colOff>
      <xdr:row>0</xdr:row>
      <xdr:rowOff>15239</xdr:rowOff>
    </xdr:from>
    <xdr:to>
      <xdr:col>8</xdr:col>
      <xdr:colOff>0</xdr:colOff>
      <xdr:row>4</xdr:row>
      <xdr:rowOff>1552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1260" y="15239"/>
          <a:ext cx="3116580" cy="71021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7620</xdr:rowOff>
    </xdr:from>
    <xdr:to>
      <xdr:col>0</xdr:col>
      <xdr:colOff>855865</xdr:colOff>
      <xdr:row>36</xdr:row>
      <xdr:rowOff>304654</xdr:rowOff>
    </xdr:to>
    <xdr:pic>
      <xdr:nvPicPr>
        <xdr:cNvPr id="4" name="Grafik 3" descr="Creative Commons Lizenzvertra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62420"/>
          <a:ext cx="85586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984885</xdr:colOff>
      <xdr:row>0</xdr:row>
      <xdr:rowOff>7620</xdr:rowOff>
    </xdr:from>
    <xdr:to>
      <xdr:col>3</xdr:col>
      <xdr:colOff>1551050</xdr:colOff>
      <xdr:row>3</xdr:row>
      <xdr:rowOff>161686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2525" y="7620"/>
          <a:ext cx="3111245" cy="71032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7620</xdr:rowOff>
    </xdr:from>
    <xdr:to>
      <xdr:col>0</xdr:col>
      <xdr:colOff>855865</xdr:colOff>
      <xdr:row>36</xdr:row>
      <xdr:rowOff>304654</xdr:rowOff>
    </xdr:to>
    <xdr:pic>
      <xdr:nvPicPr>
        <xdr:cNvPr id="5" name="Grafik 4" descr="Creative Commons Lizenzvertra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72160"/>
          <a:ext cx="855865" cy="297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reativecommons.org/licenses/by-nd/4.0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creativecommons.org/licenses/by-nd/4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A8" sqref="A8"/>
    </sheetView>
  </sheetViews>
  <sheetFormatPr baseColWidth="10" defaultRowHeight="12.75" x14ac:dyDescent="0.2"/>
  <sheetData>
    <row r="1" spans="1:8" ht="18" x14ac:dyDescent="0.25">
      <c r="A1" s="76" t="s">
        <v>26</v>
      </c>
    </row>
    <row r="3" spans="1:8" ht="30" x14ac:dyDescent="0.4">
      <c r="A3" s="78" t="s">
        <v>3</v>
      </c>
    </row>
    <row r="5" spans="1:8" ht="18" x14ac:dyDescent="0.25">
      <c r="A5" s="12" t="s">
        <v>25</v>
      </c>
      <c r="B5" s="76"/>
      <c r="C5" s="76"/>
      <c r="D5" s="76"/>
      <c r="E5" s="76"/>
    </row>
    <row r="6" spans="1:8" ht="18.75" x14ac:dyDescent="0.3">
      <c r="A6" s="77" t="s">
        <v>5</v>
      </c>
      <c r="B6" s="76"/>
      <c r="C6" s="76"/>
      <c r="D6" s="76"/>
      <c r="E6" s="76"/>
    </row>
    <row r="7" spans="1:8" ht="18" x14ac:dyDescent="0.25">
      <c r="A7" s="76"/>
      <c r="B7" s="76"/>
      <c r="C7" s="76"/>
      <c r="D7" s="76"/>
      <c r="E7" s="76"/>
    </row>
    <row r="8" spans="1:8" ht="18.75" x14ac:dyDescent="0.3">
      <c r="A8" s="77" t="s">
        <v>24</v>
      </c>
      <c r="B8" s="76"/>
      <c r="C8" s="76"/>
      <c r="D8" s="76"/>
      <c r="E8" s="76"/>
    </row>
    <row r="9" spans="1:8" ht="18" x14ac:dyDescent="0.25">
      <c r="A9" s="76"/>
      <c r="B9" s="76"/>
      <c r="C9" s="76"/>
      <c r="D9" s="76"/>
      <c r="E9" s="76"/>
    </row>
    <row r="10" spans="1:8" ht="18" x14ac:dyDescent="0.25">
      <c r="A10" s="76"/>
      <c r="B10" s="76"/>
      <c r="C10" s="76"/>
      <c r="D10" s="76"/>
      <c r="E10" s="76"/>
    </row>
    <row r="11" spans="1:8" x14ac:dyDescent="0.2">
      <c r="H11" s="1"/>
    </row>
    <row r="12" spans="1:8" x14ac:dyDescent="0.2">
      <c r="H12" s="1"/>
    </row>
    <row r="13" spans="1:8" x14ac:dyDescent="0.2">
      <c r="H13" s="1"/>
    </row>
    <row r="35" spans="1:7" x14ac:dyDescent="0.2">
      <c r="A35" s="1" t="s">
        <v>27</v>
      </c>
      <c r="B35" s="1"/>
      <c r="C35" s="1"/>
      <c r="D35" s="1"/>
      <c r="E35" s="1"/>
      <c r="F35" s="1"/>
      <c r="G35" s="1"/>
    </row>
    <row r="36" spans="1:7" x14ac:dyDescent="0.2">
      <c r="A36" s="1" t="s">
        <v>22</v>
      </c>
      <c r="B36" s="1"/>
      <c r="C36" s="1"/>
      <c r="D36" s="1"/>
      <c r="E36" s="1"/>
      <c r="F36" s="1"/>
      <c r="G36" s="1"/>
    </row>
    <row r="37" spans="1:7" x14ac:dyDescent="0.2">
      <c r="A37" s="1" t="s">
        <v>23</v>
      </c>
      <c r="B37" s="1"/>
      <c r="C37" s="1"/>
      <c r="D37" s="1"/>
      <c r="E37" s="1"/>
      <c r="F37" s="1"/>
      <c r="G37" s="1"/>
    </row>
  </sheetData>
  <sheetProtection algorithmName="SHA-512" hashValue="9Fjm/XE64v7mTF7SQhCoi996wVnk4NBxIx0azgoDaAiQ/9n/tsgjkNwXL2U1kkCsXbgTQH/7GYz3UEnICPBXng==" saltValue="baZTN0rA311Pog+De1d1oA==" spinCount="100000" sheet="1" objects="1" scenarios="1"/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H38"/>
  <sheetViews>
    <sheetView zoomScaleNormal="100" zoomScaleSheetLayoutView="70" workbookViewId="0">
      <pane ySplit="14" topLeftCell="A15" activePane="bottomLeft" state="frozen"/>
      <selection pane="bottomLeft" activeCell="A27" sqref="A27"/>
    </sheetView>
  </sheetViews>
  <sheetFormatPr baseColWidth="10" defaultRowHeight="12.75" x14ac:dyDescent="0.2"/>
  <cols>
    <col min="1" max="1" width="45.7109375" customWidth="1"/>
    <col min="2" max="2" width="22.7109375" customWidth="1"/>
    <col min="3" max="3" width="22.7109375" hidden="1" customWidth="1"/>
    <col min="4" max="4" width="22.7109375" customWidth="1"/>
    <col min="5" max="5" width="22.7109375" hidden="1" customWidth="1"/>
    <col min="6" max="6" width="22.7109375" customWidth="1"/>
    <col min="7" max="7" width="17.42578125" hidden="1" customWidth="1"/>
    <col min="8" max="8" width="22.7109375" customWidth="1"/>
  </cols>
  <sheetData>
    <row r="1" spans="1:8" ht="18" x14ac:dyDescent="0.25">
      <c r="A1" s="12" t="s">
        <v>3</v>
      </c>
    </row>
    <row r="3" spans="1:8" x14ac:dyDescent="0.2">
      <c r="A3" s="1" t="s">
        <v>4</v>
      </c>
      <c r="B3" s="1"/>
      <c r="C3" s="1"/>
      <c r="D3" s="1"/>
      <c r="E3" s="1"/>
      <c r="F3" s="1"/>
      <c r="G3" s="1"/>
    </row>
    <row r="4" spans="1:8" x14ac:dyDescent="0.2">
      <c r="A4" s="1" t="s">
        <v>5</v>
      </c>
      <c r="B4" s="1"/>
      <c r="C4" s="1"/>
      <c r="D4" s="1"/>
      <c r="E4" s="1"/>
      <c r="F4" s="1"/>
      <c r="G4" s="1"/>
    </row>
    <row r="5" spans="1:8" x14ac:dyDescent="0.2">
      <c r="A5" s="1"/>
      <c r="B5" s="1"/>
      <c r="C5" s="1"/>
      <c r="D5" s="1"/>
      <c r="E5" s="1"/>
      <c r="F5" s="1"/>
      <c r="G5" s="1"/>
    </row>
    <row r="6" spans="1:8" x14ac:dyDescent="0.2">
      <c r="A6" s="1"/>
      <c r="B6" s="1"/>
      <c r="C6" s="1"/>
      <c r="D6" s="1"/>
      <c r="E6" s="1"/>
      <c r="F6" s="1"/>
      <c r="G6" s="1"/>
    </row>
    <row r="7" spans="1:8" s="13" customFormat="1" ht="14.25" x14ac:dyDescent="0.2">
      <c r="A7" s="14" t="s">
        <v>6</v>
      </c>
      <c r="B7" s="58"/>
      <c r="C7" s="58"/>
      <c r="D7" s="58"/>
      <c r="E7" s="58"/>
      <c r="F7" s="58"/>
      <c r="G7" s="58"/>
      <c r="H7" s="58"/>
    </row>
    <row r="8" spans="1:8" s="13" customFormat="1" ht="14.25" x14ac:dyDescent="0.2">
      <c r="A8" s="16"/>
      <c r="B8" s="15"/>
      <c r="C8" s="17"/>
      <c r="D8" s="17"/>
      <c r="E8" s="17"/>
      <c r="F8" s="17"/>
      <c r="G8" s="17"/>
    </row>
    <row r="9" spans="1:8" s="13" customFormat="1" ht="14.25" x14ac:dyDescent="0.2">
      <c r="A9" s="14" t="s">
        <v>7</v>
      </c>
      <c r="B9" s="58"/>
      <c r="C9" s="58"/>
      <c r="D9" s="58"/>
      <c r="E9" s="58"/>
      <c r="F9" s="58"/>
      <c r="G9" s="58"/>
      <c r="H9" s="58"/>
    </row>
    <row r="10" spans="1:8" s="13" customFormat="1" ht="14.25" x14ac:dyDescent="0.2">
      <c r="A10" s="16"/>
      <c r="B10" s="15"/>
      <c r="C10" s="15"/>
      <c r="D10" s="15"/>
      <c r="E10" s="15"/>
      <c r="F10" s="15"/>
      <c r="G10" s="15"/>
    </row>
    <row r="11" spans="1:8" x14ac:dyDescent="0.2">
      <c r="A11" s="1"/>
    </row>
    <row r="12" spans="1:8" s="29" customFormat="1" ht="30" customHeight="1" x14ac:dyDescent="0.2">
      <c r="A12" s="45" t="s">
        <v>16</v>
      </c>
      <c r="B12" s="64" t="s">
        <v>17</v>
      </c>
      <c r="C12" s="64"/>
      <c r="D12" s="64"/>
      <c r="E12" s="64"/>
      <c r="F12" s="64"/>
    </row>
    <row r="13" spans="1:8" s="2" customFormat="1" x14ac:dyDescent="0.2">
      <c r="A13" s="23" t="s">
        <v>8</v>
      </c>
      <c r="B13" s="46" t="s">
        <v>18</v>
      </c>
      <c r="C13" s="46"/>
      <c r="D13" s="46" t="s">
        <v>19</v>
      </c>
      <c r="E13" s="46"/>
      <c r="F13" s="46" t="s">
        <v>20</v>
      </c>
      <c r="G13" s="18"/>
      <c r="H13" s="34"/>
    </row>
    <row r="14" spans="1:8" s="22" customFormat="1" ht="40.15" customHeight="1" x14ac:dyDescent="0.2">
      <c r="A14" s="40"/>
      <c r="B14" s="61"/>
      <c r="C14" s="61"/>
      <c r="D14" s="61"/>
      <c r="E14" s="61"/>
      <c r="F14" s="61"/>
      <c r="G14" s="62"/>
      <c r="H14" s="35"/>
    </row>
    <row r="15" spans="1:8" s="3" customFormat="1" ht="40.15" customHeight="1" x14ac:dyDescent="0.2">
      <c r="A15" s="24" t="s">
        <v>0</v>
      </c>
      <c r="B15" s="47" t="s">
        <v>21</v>
      </c>
      <c r="C15" s="47" t="s">
        <v>1</v>
      </c>
      <c r="D15" s="47" t="s">
        <v>21</v>
      </c>
      <c r="E15" s="47" t="s">
        <v>1</v>
      </c>
      <c r="F15" s="47" t="s">
        <v>21</v>
      </c>
      <c r="G15" s="21" t="s">
        <v>1</v>
      </c>
      <c r="H15" s="48" t="s">
        <v>15</v>
      </c>
    </row>
    <row r="16" spans="1:8" s="20" customFormat="1" ht="96.75" customHeight="1" x14ac:dyDescent="0.2">
      <c r="A16" s="41"/>
      <c r="B16" s="36">
        <v>0</v>
      </c>
      <c r="C16" s="37" t="e">
        <f>IF(SUM(B16,D16,F16)&lt;=100%,B16*(NOT(ISBLANK(A16)))/Auswertung!B$24,"Fehler Übereinstimmung über 100%")</f>
        <v>#DIV/0!</v>
      </c>
      <c r="D16" s="36">
        <v>0</v>
      </c>
      <c r="E16" s="37" t="e">
        <f>IF(SUM(B16,D16,F16)&lt;=100%,D16*(NOT(ISBLANK(A16)))/Auswertung!B$24,"Fehler Übereinstimmung über 100%")</f>
        <v>#DIV/0!</v>
      </c>
      <c r="F16" s="44">
        <v>0</v>
      </c>
      <c r="G16" s="19" t="e">
        <f>IF(SUM(B16,D16,F16)&lt;=100%,F16*(NOT(ISBLANK(A16)))/Auswertung!B$24,"Fehler Übereinstimmung über 100%")</f>
        <v>#DIV/0!</v>
      </c>
      <c r="H16" s="57" t="str">
        <f t="shared" ref="H16:H30" si="0">IF(SUM(B16,D16,F16)&gt;0%,IF(SUM(B16,D16,F16)&gt;100%,"Fehler bei Eingabe: Übereinstimmung über 100%","Eingabe korrekt:Übereinstimmung bis 100%"),"")</f>
        <v/>
      </c>
    </row>
    <row r="17" spans="1:8" s="20" customFormat="1" ht="78" customHeight="1" x14ac:dyDescent="0.2">
      <c r="A17" s="41"/>
      <c r="B17" s="36">
        <v>0</v>
      </c>
      <c r="C17" s="37" t="e">
        <f>IF(SUM(B17,D17,F17)&lt;=100%,B17*(NOT(ISBLANK(A17)))/Auswertung!B$24,"Fehler Übereinstimmung über 100%")</f>
        <v>#DIV/0!</v>
      </c>
      <c r="D17" s="36">
        <v>0</v>
      </c>
      <c r="E17" s="37" t="e">
        <f>IF(SUM(B17,D17,F17)&lt;=100%,D17*(NOT(ISBLANK(A17)))/Auswertung!B$24,"Fehler Übereinstimmung über 100%")</f>
        <v>#DIV/0!</v>
      </c>
      <c r="F17" s="36">
        <v>0</v>
      </c>
      <c r="G17" s="19" t="e">
        <f>IF(SUM(B17,D17,F17)&lt;=100%,F17*(NOT(ISBLANK(A17)))/Auswertung!B$24,"Fehler Übereinstimmung über 100%")</f>
        <v>#DIV/0!</v>
      </c>
      <c r="H17" s="57" t="str">
        <f t="shared" si="0"/>
        <v/>
      </c>
    </row>
    <row r="18" spans="1:8" s="20" customFormat="1" ht="78" customHeight="1" x14ac:dyDescent="0.2">
      <c r="A18" s="41"/>
      <c r="B18" s="36">
        <v>0</v>
      </c>
      <c r="C18" s="37" t="e">
        <f>IF(SUM(B18,D18,F18)&lt;=100%,B18*(NOT(ISBLANK(A18)))/Auswertung!B$24,"Fehler Übereinstimmung über 100%")</f>
        <v>#DIV/0!</v>
      </c>
      <c r="D18" s="36">
        <v>0</v>
      </c>
      <c r="E18" s="37" t="e">
        <f>IF(SUM(B18,D18,F18)&lt;=100%,D18*(NOT(ISBLANK(A18)))/Auswertung!B$24,"Fehler Übereinstimmung über 100%")</f>
        <v>#DIV/0!</v>
      </c>
      <c r="F18" s="36">
        <v>0</v>
      </c>
      <c r="G18" s="19" t="e">
        <f>IF(SUM(B18,D18,F18)&lt;=100%,F18*(NOT(ISBLANK(A18)))/Auswertung!B$24,"Fehler Übereinstimmung über 100%")</f>
        <v>#DIV/0!</v>
      </c>
      <c r="H18" s="57" t="str">
        <f t="shared" si="0"/>
        <v/>
      </c>
    </row>
    <row r="19" spans="1:8" s="20" customFormat="1" ht="78" customHeight="1" x14ac:dyDescent="0.2">
      <c r="A19" s="41"/>
      <c r="B19" s="36">
        <v>0</v>
      </c>
      <c r="C19" s="37" t="e">
        <f>IF(SUM(B19,D19,F19)&lt;=100%,B19*(NOT(ISBLANK(A19)))/Auswertung!B$24,"Fehler Übereinstimmung über 100%")</f>
        <v>#DIV/0!</v>
      </c>
      <c r="D19" s="36">
        <v>0</v>
      </c>
      <c r="E19" s="37" t="e">
        <f>IF(SUM(B19,D19,F19)&lt;=100%,D19*(NOT(ISBLANK(A19)))/Auswertung!B$24,"Fehler Übereinstimmung über 100%")</f>
        <v>#DIV/0!</v>
      </c>
      <c r="F19" s="36">
        <v>0</v>
      </c>
      <c r="G19" s="19" t="e">
        <f>IF(SUM(B19,D19,F19)&lt;=100%,F19*(NOT(ISBLANK(A19)))/Auswertung!B$24,"Fehler Übereinstimmung über 100%")</f>
        <v>#DIV/0!</v>
      </c>
      <c r="H19" s="57" t="str">
        <f t="shared" si="0"/>
        <v/>
      </c>
    </row>
    <row r="20" spans="1:8" s="20" customFormat="1" ht="78" customHeight="1" x14ac:dyDescent="0.2">
      <c r="A20" s="42"/>
      <c r="B20" s="38">
        <v>0</v>
      </c>
      <c r="C20" s="39" t="e">
        <f>IF(SUM(B20,D20,F20)&lt;=100%,B20*(NOT(ISBLANK(A20)))/Auswertung!B$24,"Fehler Übereinstimmung über 100%")</f>
        <v>#DIV/0!</v>
      </c>
      <c r="D20" s="38">
        <v>0</v>
      </c>
      <c r="E20" s="39" t="e">
        <f>IF(SUM(B20,D20,F20)&lt;=100%,D20*(NOT(ISBLANK(A20)))/Auswertung!B$24,"Fehler Übereinstimmung über 100%")</f>
        <v>#DIV/0!</v>
      </c>
      <c r="F20" s="38">
        <v>0</v>
      </c>
      <c r="G20" s="19" t="e">
        <f>IF(SUM(B20,D20,F20)&lt;=100%,F20*(NOT(ISBLANK(A20)))/Auswertung!B$24,"Fehler Übereinstimmung über 100%")</f>
        <v>#DIV/0!</v>
      </c>
      <c r="H20" s="57" t="str">
        <f t="shared" si="0"/>
        <v/>
      </c>
    </row>
    <row r="21" spans="1:8" s="20" customFormat="1" ht="78" customHeight="1" x14ac:dyDescent="0.2">
      <c r="A21" s="41"/>
      <c r="B21" s="36">
        <v>0</v>
      </c>
      <c r="C21" s="37" t="e">
        <f>IF(SUM(B21,D21,F21)&lt;=100%,B21*(NOT(ISBLANK(A21)))/Auswertung!B$24,"Fehler Übereinstimmung über 100%")</f>
        <v>#DIV/0!</v>
      </c>
      <c r="D21" s="36">
        <v>0</v>
      </c>
      <c r="E21" s="37" t="e">
        <f>IF(SUM(B21,D21,F21)&lt;=100%,D21*(NOT(ISBLANK(A21)))/Auswertung!B$24,"Fehler Übereinstimmung über 100%")</f>
        <v>#DIV/0!</v>
      </c>
      <c r="F21" s="36">
        <v>0</v>
      </c>
      <c r="G21" s="19" t="e">
        <f>IF(SUM(B21,D21,F21)&lt;=100%,F21*(NOT(ISBLANK(A21)))/Auswertung!B$24,"Fehler Übereinstimmung über 100%")</f>
        <v>#DIV/0!</v>
      </c>
      <c r="H21" s="57" t="str">
        <f t="shared" si="0"/>
        <v/>
      </c>
    </row>
    <row r="22" spans="1:8" s="20" customFormat="1" ht="78" customHeight="1" x14ac:dyDescent="0.2">
      <c r="A22" s="41"/>
      <c r="B22" s="36">
        <v>0</v>
      </c>
      <c r="C22" s="37" t="e">
        <f>IF(SUM(B22,D22,F22)&lt;=100%,B22*(NOT(ISBLANK(A22)))/Auswertung!B$24,"Fehler Übereinstimmung über 100%")</f>
        <v>#DIV/0!</v>
      </c>
      <c r="D22" s="36">
        <v>0</v>
      </c>
      <c r="E22" s="37" t="e">
        <f>IF(SUM(B22,D22,F22)&lt;=100%,D22*(NOT(ISBLANK(A22)))/Auswertung!B$24,"Fehler Übereinstimmung über 100%")</f>
        <v>#DIV/0!</v>
      </c>
      <c r="F22" s="36">
        <v>0</v>
      </c>
      <c r="G22" s="19" t="e">
        <f>IF(SUM(B22,D22,F22)&lt;=100%,F22*(NOT(ISBLANK(A22)))/Auswertung!B$24,"Fehler Übereinstimmung über 100%")</f>
        <v>#DIV/0!</v>
      </c>
      <c r="H22" s="57" t="str">
        <f t="shared" si="0"/>
        <v/>
      </c>
    </row>
    <row r="23" spans="1:8" s="20" customFormat="1" ht="78" customHeight="1" x14ac:dyDescent="0.2">
      <c r="A23" s="41"/>
      <c r="B23" s="36">
        <v>0</v>
      </c>
      <c r="C23" s="37" t="e">
        <f>IF(SUM(B23,D23,F23)&lt;=100%,B23*(NOT(ISBLANK(A23)))/Auswertung!B$24,"Fehler Übereinstimmung über 100%")</f>
        <v>#DIV/0!</v>
      </c>
      <c r="D23" s="36">
        <v>0</v>
      </c>
      <c r="E23" s="37" t="e">
        <f>IF(SUM(B23,D23,F23)&lt;=100%,D23*(NOT(ISBLANK(A23)))/Auswertung!B$24,"Fehler Übereinstimmung über 100%")</f>
        <v>#DIV/0!</v>
      </c>
      <c r="F23" s="36">
        <v>0</v>
      </c>
      <c r="G23" s="19" t="e">
        <f>IF(SUM(B23,D23,F23)&lt;=100%,F23*(NOT(ISBLANK(A23)))/Auswertung!B$24,"Fehler Übereinstimmung über 100%")</f>
        <v>#DIV/0!</v>
      </c>
      <c r="H23" s="57" t="str">
        <f t="shared" si="0"/>
        <v/>
      </c>
    </row>
    <row r="24" spans="1:8" s="20" customFormat="1" ht="78" customHeight="1" x14ac:dyDescent="0.2">
      <c r="A24" s="41"/>
      <c r="B24" s="36">
        <v>0</v>
      </c>
      <c r="C24" s="37" t="e">
        <f>IF(SUM(B24,D24,F24)&lt;=100%,B24*(NOT(ISBLANK(A24)))/Auswertung!B$24,"Fehler Übereinstimmung über 100%")</f>
        <v>#DIV/0!</v>
      </c>
      <c r="D24" s="36">
        <v>0</v>
      </c>
      <c r="E24" s="37" t="e">
        <f>IF(SUM(B24,D24,F24)&lt;=100%,D24*(NOT(ISBLANK(A24)))/Auswertung!B$24,"Fehler Übereinstimmung über 100%")</f>
        <v>#DIV/0!</v>
      </c>
      <c r="F24" s="36">
        <v>0</v>
      </c>
      <c r="G24" s="19" t="e">
        <f>IF(SUM(B24,D24,F24)&lt;=100%,F24*(NOT(ISBLANK(A24)))/Auswertung!B$24,"Fehler Übereinstimmung über 100%")</f>
        <v>#DIV/0!</v>
      </c>
      <c r="H24" s="57" t="str">
        <f t="shared" si="0"/>
        <v/>
      </c>
    </row>
    <row r="25" spans="1:8" s="20" customFormat="1" ht="78" customHeight="1" x14ac:dyDescent="0.2">
      <c r="A25" s="41"/>
      <c r="B25" s="36">
        <v>0</v>
      </c>
      <c r="C25" s="37" t="e">
        <f>IF(SUM(B25,D25,F25)&lt;=100%,B25*(NOT(ISBLANK(A25)))/Auswertung!B$24,"Fehler Übereinstimmung über 100%")</f>
        <v>#DIV/0!</v>
      </c>
      <c r="D25" s="36">
        <v>0</v>
      </c>
      <c r="E25" s="37" t="e">
        <f>IF(SUM(B25,D25,F25)&lt;=100%,D25*(NOT(ISBLANK(A25)))/Auswertung!B$24,"Fehler Übereinstimmung über 100%")</f>
        <v>#DIV/0!</v>
      </c>
      <c r="F25" s="36">
        <v>0</v>
      </c>
      <c r="G25" s="19" t="e">
        <f>IF(SUM(B25,D25,F25)&lt;=100%,F25*(NOT(ISBLANK(A25)))/Auswertung!B$24,"Fehler Übereinstimmung über 100%")</f>
        <v>#DIV/0!</v>
      </c>
      <c r="H25" s="57" t="str">
        <f t="shared" si="0"/>
        <v/>
      </c>
    </row>
    <row r="26" spans="1:8" s="20" customFormat="1" ht="78" customHeight="1" x14ac:dyDescent="0.2">
      <c r="A26" s="42"/>
      <c r="B26" s="38">
        <v>0</v>
      </c>
      <c r="C26" s="39" t="e">
        <f>IF(SUM(B26,D26,F26)&lt;=100%,B26*(NOT(ISBLANK(A26)))/Auswertung!B$24,"Fehler Übereinstimmung über 100%")</f>
        <v>#DIV/0!</v>
      </c>
      <c r="D26" s="38">
        <v>0</v>
      </c>
      <c r="E26" s="39" t="e">
        <f>IF(SUM(B26,D26,F26)&lt;=100%,D26*(NOT(ISBLANK(A26)))/Auswertung!B$24,"Fehler Übereinstimmung über 100%")</f>
        <v>#DIV/0!</v>
      </c>
      <c r="F26" s="38">
        <v>0</v>
      </c>
      <c r="G26" s="19" t="e">
        <f>IF(SUM(B26,D26,F26)&lt;=100%,F26*(NOT(ISBLANK(A26)))/Auswertung!B$24,"Fehler Übereinstimmung über 100%")</f>
        <v>#DIV/0!</v>
      </c>
      <c r="H26" s="57" t="str">
        <f t="shared" si="0"/>
        <v/>
      </c>
    </row>
    <row r="27" spans="1:8" s="20" customFormat="1" ht="78" customHeight="1" x14ac:dyDescent="0.2">
      <c r="A27" s="41"/>
      <c r="B27" s="36">
        <v>0</v>
      </c>
      <c r="C27" s="37" t="e">
        <f>IF(SUM(B27,D27,F27)&lt;=100%,B27*(NOT(ISBLANK(A27)))/Auswertung!B$24,"Fehler Übereinstimmung über 100%")</f>
        <v>#DIV/0!</v>
      </c>
      <c r="D27" s="36">
        <v>0</v>
      </c>
      <c r="E27" s="37" t="e">
        <f>IF(SUM(B27,D27,F27)&lt;=100%,D27*(NOT(ISBLANK(A27)))/Auswertung!B$24,"Fehler Übereinstimmung über 100%")</f>
        <v>#DIV/0!</v>
      </c>
      <c r="F27" s="36">
        <v>0</v>
      </c>
      <c r="G27" s="19" t="e">
        <f>IF(SUM(B27,D27,F27)&lt;=100%,F27*(NOT(ISBLANK(A27)))/Auswertung!B$24,"Fehler Übereinstimmung über 100%")</f>
        <v>#DIV/0!</v>
      </c>
      <c r="H27" s="57" t="str">
        <f t="shared" si="0"/>
        <v/>
      </c>
    </row>
    <row r="28" spans="1:8" s="20" customFormat="1" ht="78" customHeight="1" x14ac:dyDescent="0.2">
      <c r="A28" s="41"/>
      <c r="B28" s="36">
        <v>0</v>
      </c>
      <c r="C28" s="37" t="e">
        <f>IF(SUM(B28,D28,F28)&lt;=100%,B28*(NOT(ISBLANK(A28)))/Auswertung!B$24,"Fehler Übereinstimmung über 100%")</f>
        <v>#DIV/0!</v>
      </c>
      <c r="D28" s="36">
        <v>0</v>
      </c>
      <c r="E28" s="37" t="e">
        <f>IF(SUM(B28,D28,F28)&lt;=100%,D28*(NOT(ISBLANK(A28)))/Auswertung!B$24,"Fehler Übereinstimmung über 100%")</f>
        <v>#DIV/0!</v>
      </c>
      <c r="F28" s="36">
        <v>0</v>
      </c>
      <c r="G28" s="19" t="e">
        <f>IF(SUM(B28,D28,F28)&lt;=100%,F28*(NOT(ISBLANK(A28)))/Auswertung!B$24,"Fehler Übereinstimmung über 100%")</f>
        <v>#DIV/0!</v>
      </c>
      <c r="H28" s="57" t="str">
        <f t="shared" si="0"/>
        <v/>
      </c>
    </row>
    <row r="29" spans="1:8" s="20" customFormat="1" ht="78" customHeight="1" x14ac:dyDescent="0.2">
      <c r="A29" s="41"/>
      <c r="B29" s="36">
        <v>0</v>
      </c>
      <c r="C29" s="37" t="e">
        <f>IF(SUM(B29,D29,F29)&lt;=100%,B29*(NOT(ISBLANK(A29)))/Auswertung!B$24,"Fehler Übereinstimmung über 100%")</f>
        <v>#DIV/0!</v>
      </c>
      <c r="D29" s="36">
        <v>0</v>
      </c>
      <c r="E29" s="37" t="e">
        <f>IF(SUM(B29,D29,F29)&lt;=100%,D29*(NOT(ISBLANK(A29)))/Auswertung!B$24,"Fehler Übereinstimmung über 100%")</f>
        <v>#DIV/0!</v>
      </c>
      <c r="F29" s="36">
        <v>0</v>
      </c>
      <c r="G29" s="19" t="e">
        <f>IF(SUM(B29,D29,F29)&lt;=100%,F29*(NOT(ISBLANK(A29)))/Auswertung!B$24,"Fehler Übereinstimmung über 100%")</f>
        <v>#DIV/0!</v>
      </c>
      <c r="H29" s="57" t="str">
        <f t="shared" si="0"/>
        <v/>
      </c>
    </row>
    <row r="30" spans="1:8" s="20" customFormat="1" ht="78" customHeight="1" x14ac:dyDescent="0.2">
      <c r="A30" s="41"/>
      <c r="B30" s="36">
        <v>0</v>
      </c>
      <c r="C30" s="37" t="e">
        <f>IF(SUM(B30,D30,F30)&lt;=100%,B30*(NOT(ISBLANK(A30)))/Auswertung!B$24,"Fehler Übereinstimmung über 100%")</f>
        <v>#DIV/0!</v>
      </c>
      <c r="D30" s="36">
        <v>0</v>
      </c>
      <c r="E30" s="37" t="e">
        <f>IF(SUM(B30,D30,F30)&lt;=100%,D30*(NOT(ISBLANK(A30)))/Auswertung!B$24,"Fehler Übereinstimmung über 100%")</f>
        <v>#DIV/0!</v>
      </c>
      <c r="F30" s="43">
        <v>0</v>
      </c>
      <c r="G30" s="19" t="e">
        <f>IF(SUM(B30,D30,F30)&lt;=100%,F30*(NOT(ISBLANK(A30)))/Auswertung!B$24,"Fehler Übereinstimmung über 100%")</f>
        <v>#DIV/0!</v>
      </c>
      <c r="H30" s="57" t="str">
        <f t="shared" si="0"/>
        <v/>
      </c>
    </row>
    <row r="33" spans="1:6" x14ac:dyDescent="0.2">
      <c r="A33" s="63" t="s">
        <v>11</v>
      </c>
      <c r="B33" s="63"/>
      <c r="C33" s="63"/>
      <c r="D33" s="63"/>
      <c r="E33" s="63"/>
      <c r="F33" s="63"/>
    </row>
    <row r="35" spans="1:6" ht="13.15" customHeight="1" x14ac:dyDescent="0.2"/>
    <row r="36" spans="1:6" s="27" customFormat="1" ht="13.15" customHeight="1" x14ac:dyDescent="0.2">
      <c r="A36" s="60" t="s">
        <v>12</v>
      </c>
      <c r="B36" s="60"/>
      <c r="C36" s="60"/>
      <c r="D36" s="60"/>
      <c r="E36" s="60"/>
      <c r="F36" s="60"/>
    </row>
    <row r="37" spans="1:6" s="13" customFormat="1" ht="24.6" customHeight="1" x14ac:dyDescent="0.2">
      <c r="A37" s="59"/>
      <c r="B37" s="59"/>
      <c r="C37" s="59"/>
      <c r="D37" s="59"/>
    </row>
    <row r="38" spans="1:6" s="30" customFormat="1" ht="14.25" x14ac:dyDescent="0.2">
      <c r="A38" s="28" t="s">
        <v>13</v>
      </c>
      <c r="B38" s="29"/>
      <c r="C38" s="29"/>
      <c r="D38" s="29"/>
    </row>
  </sheetData>
  <sheetProtection algorithmName="SHA-512" hashValue="FhYOKe1WAu38vW6WZzSuXvld3E5Bx5AvUayJAEw0OaVIluCuEV1P9fH07XCFlvgGEsWySNW2NVQCKAPo5I68DQ==" saltValue="DMuEBgJMqn+Jg3/MHAxbTA==" spinCount="100000" sheet="1" objects="1" scenarios="1"/>
  <mergeCells count="9">
    <mergeCell ref="B7:H7"/>
    <mergeCell ref="B9:H9"/>
    <mergeCell ref="A37:D37"/>
    <mergeCell ref="A36:F36"/>
    <mergeCell ref="B14:C14"/>
    <mergeCell ref="D14:E14"/>
    <mergeCell ref="F14:G14"/>
    <mergeCell ref="A33:F33"/>
    <mergeCell ref="B12:F12"/>
  </mergeCells>
  <phoneticPr fontId="2" type="noConversion"/>
  <conditionalFormatting sqref="H16:H30">
    <cfRule type="containsText" dxfId="0" priority="1" operator="containsText" text="Fehler bei Eingabe: Übereinstimmung über 100%">
      <formula>NOT(ISERROR(SEARCH("Fehler bei Eingabe: Übereinstimmung über 100%",H16)))</formula>
    </cfRule>
  </conditionalFormatting>
  <hyperlinks>
    <hyperlink ref="A38" r:id="rId1"/>
  </hyperlinks>
  <pageMargins left="0.78740157480314965" right="0.78740157480314965" top="0.98425196850393704" bottom="0.98425196850393704" header="0.51181102362204722" footer="0.51181102362204722"/>
  <pageSetup paperSize="9" scale="63" fitToHeight="5" orientation="portrait" horizontalDpi="300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B00"/>
  </sheetPr>
  <dimension ref="A1:F38"/>
  <sheetViews>
    <sheetView zoomScaleNormal="100" workbookViewId="0">
      <selection activeCell="E32" sqref="E32"/>
    </sheetView>
  </sheetViews>
  <sheetFormatPr baseColWidth="10" defaultColWidth="11.5703125" defaultRowHeight="12.75" x14ac:dyDescent="0.2"/>
  <cols>
    <col min="1" max="1" width="58" style="1" customWidth="1"/>
    <col min="2" max="2" width="22.7109375" style="1" customWidth="1"/>
    <col min="3" max="3" width="14.28515625" style="1" customWidth="1"/>
    <col min="4" max="4" width="22.7109375" style="25" customWidth="1"/>
    <col min="5" max="16384" width="11.5703125" style="1"/>
  </cols>
  <sheetData>
    <row r="1" spans="1:4" ht="18" x14ac:dyDescent="0.25">
      <c r="A1" s="12" t="s">
        <v>3</v>
      </c>
    </row>
    <row r="2" spans="1:4" x14ac:dyDescent="0.2">
      <c r="A2"/>
    </row>
    <row r="3" spans="1:4" x14ac:dyDescent="0.2">
      <c r="A3" s="1" t="s">
        <v>9</v>
      </c>
    </row>
    <row r="4" spans="1:4" x14ac:dyDescent="0.2">
      <c r="A4" s="1" t="s">
        <v>5</v>
      </c>
    </row>
    <row r="7" spans="1:4" s="4" customFormat="1" x14ac:dyDescent="0.2">
      <c r="A7" s="49">
        <f>Eingabe!A14</f>
        <v>0</v>
      </c>
      <c r="B7" s="69"/>
      <c r="C7" s="70"/>
      <c r="D7" s="26"/>
    </row>
    <row r="8" spans="1:4" s="4" customFormat="1" ht="48" customHeight="1" x14ac:dyDescent="0.2">
      <c r="A8" s="50" t="s">
        <v>0</v>
      </c>
      <c r="B8" s="67" t="s">
        <v>10</v>
      </c>
      <c r="C8" s="68"/>
      <c r="D8" s="26"/>
    </row>
    <row r="9" spans="1:4" s="4" customFormat="1" ht="15" customHeight="1" x14ac:dyDescent="0.2">
      <c r="A9" s="11">
        <f>Eingabe!A16</f>
        <v>0</v>
      </c>
      <c r="B9" s="65">
        <f>IF(SUM(Eingabe!B16,Eingabe!D16,Eingabe!F16)&lt;=100%,SUM(Eingabe!B16,Eingabe!D16,Eingabe!F16),"Fehler: Übereinstimmung über 100%")</f>
        <v>0</v>
      </c>
      <c r="C9" s="66"/>
      <c r="D9" s="26"/>
    </row>
    <row r="10" spans="1:4" s="4" customFormat="1" ht="15" customHeight="1" x14ac:dyDescent="0.2">
      <c r="A10" s="11">
        <f>Eingabe!A17</f>
        <v>0</v>
      </c>
      <c r="B10" s="71">
        <f>IF(SUM(Eingabe!B17,Eingabe!D17,Eingabe!F17)&lt;=100%,SUM(Eingabe!B17,Eingabe!D17,Eingabe!F17),"Fehler: Übereinstimmung über 100%")</f>
        <v>0</v>
      </c>
      <c r="C10" s="72"/>
      <c r="D10" s="26"/>
    </row>
    <row r="11" spans="1:4" s="4" customFormat="1" ht="15" customHeight="1" x14ac:dyDescent="0.2">
      <c r="A11" s="11">
        <f>Eingabe!A18</f>
        <v>0</v>
      </c>
      <c r="B11" s="65">
        <f>IF(SUM(Eingabe!B18,Eingabe!D18,Eingabe!F18)&lt;=100%,SUM(Eingabe!B18,Eingabe!D18,Eingabe!F18),"Fehler: Übereinstimmung über 100%")</f>
        <v>0</v>
      </c>
      <c r="C11" s="66"/>
      <c r="D11" s="26"/>
    </row>
    <row r="12" spans="1:4" s="4" customFormat="1" ht="15" customHeight="1" x14ac:dyDescent="0.2">
      <c r="A12" s="11">
        <f>Eingabe!A19</f>
        <v>0</v>
      </c>
      <c r="B12" s="65">
        <f>IF(SUM(Eingabe!B19,Eingabe!D19,Eingabe!F19)&lt;=100%,SUM(Eingabe!B19,Eingabe!D19,Eingabe!F19),"Fehler: Übereinstimmung über 100%")</f>
        <v>0</v>
      </c>
      <c r="C12" s="66"/>
      <c r="D12" s="26"/>
    </row>
    <row r="13" spans="1:4" s="4" customFormat="1" ht="15" customHeight="1" x14ac:dyDescent="0.2">
      <c r="A13" s="11">
        <f>Eingabe!A20</f>
        <v>0</v>
      </c>
      <c r="B13" s="65">
        <f>IF(SUM(Eingabe!B20,Eingabe!D20,Eingabe!F20)&lt;=100%,SUM(Eingabe!B20,Eingabe!D20,Eingabe!F20),"Fehler: Übereinstimmung über 100%")</f>
        <v>0</v>
      </c>
      <c r="C13" s="66"/>
      <c r="D13" s="26"/>
    </row>
    <row r="14" spans="1:4" s="4" customFormat="1" ht="15" customHeight="1" x14ac:dyDescent="0.2">
      <c r="A14" s="11">
        <f>Eingabe!A21</f>
        <v>0</v>
      </c>
      <c r="B14" s="65">
        <f>IF(SUM(Eingabe!B21,Eingabe!D21,Eingabe!F21)&lt;=100%,SUM(Eingabe!B21,Eingabe!D21,Eingabe!F21),"Fehler: Übereinstimmung über 100%")</f>
        <v>0</v>
      </c>
      <c r="C14" s="66"/>
      <c r="D14" s="26"/>
    </row>
    <row r="15" spans="1:4" s="4" customFormat="1" ht="15" customHeight="1" x14ac:dyDescent="0.2">
      <c r="A15" s="11">
        <f>Eingabe!A22</f>
        <v>0</v>
      </c>
      <c r="B15" s="65">
        <f>IF(SUM(Eingabe!B22,Eingabe!D22,Eingabe!F22)&lt;=100%,SUM(Eingabe!B22,Eingabe!D22,Eingabe!F22),"Fehler: Übereinstimmung über 100%")</f>
        <v>0</v>
      </c>
      <c r="C15" s="66"/>
      <c r="D15" s="26"/>
    </row>
    <row r="16" spans="1:4" s="4" customFormat="1" ht="15" customHeight="1" x14ac:dyDescent="0.2">
      <c r="A16" s="11">
        <f>Eingabe!A23</f>
        <v>0</v>
      </c>
      <c r="B16" s="65">
        <f>IF(SUM(Eingabe!B23,Eingabe!D23,Eingabe!F23)&lt;=100%,SUM(Eingabe!B23,Eingabe!D23,Eingabe!F23),"Fehler: Übereinstimmung über 100%")</f>
        <v>0</v>
      </c>
      <c r="C16" s="66"/>
      <c r="D16" s="26"/>
    </row>
    <row r="17" spans="1:4" s="4" customFormat="1" ht="15" customHeight="1" x14ac:dyDescent="0.2">
      <c r="A17" s="11">
        <f>Eingabe!A24</f>
        <v>0</v>
      </c>
      <c r="B17" s="65">
        <f>IF(SUM(Eingabe!B24,Eingabe!D24,Eingabe!F24)&lt;=100%,SUM(Eingabe!B24,Eingabe!D24,Eingabe!F24),"Fehler: Übereinstimmung über 100%")</f>
        <v>0</v>
      </c>
      <c r="C17" s="66"/>
      <c r="D17" s="26"/>
    </row>
    <row r="18" spans="1:4" s="4" customFormat="1" ht="15" customHeight="1" x14ac:dyDescent="0.2">
      <c r="A18" s="11">
        <f>Eingabe!A25</f>
        <v>0</v>
      </c>
      <c r="B18" s="65">
        <f>IF(SUM(Eingabe!B25,Eingabe!D25,Eingabe!F25)&lt;=100%,SUM(Eingabe!B25,Eingabe!D25,Eingabe!F25),"Fehler: Übereinstimmung über 100%")</f>
        <v>0</v>
      </c>
      <c r="C18" s="66"/>
      <c r="D18" s="26"/>
    </row>
    <row r="19" spans="1:4" s="4" customFormat="1" ht="15" customHeight="1" x14ac:dyDescent="0.2">
      <c r="A19" s="11">
        <f>Eingabe!A26</f>
        <v>0</v>
      </c>
      <c r="B19" s="65">
        <f>IF(SUM(Eingabe!B26,Eingabe!D26,Eingabe!F26)&lt;=100%,SUM(Eingabe!B26,Eingabe!D26,Eingabe!F26),"Fehler: Übereinstimmung über 100%")</f>
        <v>0</v>
      </c>
      <c r="C19" s="66"/>
      <c r="D19" s="26"/>
    </row>
    <row r="20" spans="1:4" s="4" customFormat="1" ht="15" customHeight="1" x14ac:dyDescent="0.2">
      <c r="A20" s="11">
        <f>Eingabe!A27</f>
        <v>0</v>
      </c>
      <c r="B20" s="65">
        <f>IF(SUM(Eingabe!B27,Eingabe!D27,Eingabe!F27)&lt;=100%,SUM(Eingabe!B27,Eingabe!D27,Eingabe!F27),"Fehler: Übereinstimmung über 100%")</f>
        <v>0</v>
      </c>
      <c r="C20" s="66"/>
      <c r="D20" s="26"/>
    </row>
    <row r="21" spans="1:4" s="4" customFormat="1" ht="15" customHeight="1" x14ac:dyDescent="0.2">
      <c r="A21" s="11">
        <f>Eingabe!A28</f>
        <v>0</v>
      </c>
      <c r="B21" s="65">
        <f>IF(SUM(Eingabe!B28,Eingabe!D28,Eingabe!F28)&lt;=100%,SUM(Eingabe!B28,Eingabe!D28,Eingabe!F28),"Fehler: Übereinstimmung über 100%")</f>
        <v>0</v>
      </c>
      <c r="C21" s="66"/>
      <c r="D21" s="26"/>
    </row>
    <row r="22" spans="1:4" s="4" customFormat="1" ht="15" customHeight="1" x14ac:dyDescent="0.2">
      <c r="A22" s="11">
        <f>Eingabe!A29</f>
        <v>0</v>
      </c>
      <c r="B22" s="65">
        <f>IF(SUM(Eingabe!B29,Eingabe!D29,Eingabe!F29)&lt;=100%,SUM(Eingabe!B29,Eingabe!D29,Eingabe!F29),"Fehler: Übereinstimmung über 100%")</f>
        <v>0</v>
      </c>
      <c r="C22" s="66"/>
      <c r="D22" s="26"/>
    </row>
    <row r="23" spans="1:4" s="4" customFormat="1" ht="15" customHeight="1" x14ac:dyDescent="0.2">
      <c r="A23" s="11">
        <f>Eingabe!A30</f>
        <v>0</v>
      </c>
      <c r="B23" s="74">
        <f>IF(SUM(Eingabe!B30,Eingabe!D30,Eingabe!F30)&lt;=100%,SUM(Eingabe!B30,Eingabe!D30,Eingabe!F30),"Fehler: Übereinstimmung über 100%")</f>
        <v>0</v>
      </c>
      <c r="C23" s="75"/>
      <c r="D23" s="26"/>
    </row>
    <row r="24" spans="1:4" s="4" customFormat="1" ht="15" customHeight="1" x14ac:dyDescent="0.2">
      <c r="A24" s="51" t="s">
        <v>14</v>
      </c>
      <c r="B24" s="52">
        <f>COUNTA(Eingabe!A16:A30)</f>
        <v>0</v>
      </c>
      <c r="D24" s="26"/>
    </row>
    <row r="27" spans="1:4" x14ac:dyDescent="0.2">
      <c r="C27" s="7"/>
    </row>
    <row r="28" spans="1:4" ht="15" customHeight="1" x14ac:dyDescent="0.2">
      <c r="A28" s="53">
        <f>Eingabe!A14</f>
        <v>0</v>
      </c>
      <c r="B28" s="56"/>
      <c r="C28" s="8"/>
    </row>
    <row r="29" spans="1:4" s="4" customFormat="1" ht="30" customHeight="1" x14ac:dyDescent="0.2">
      <c r="A29" s="5" t="str">
        <f>"Übereinstimmung mit Lerneinheit 1" &amp; " "&amp;Eingabe!B14&amp;""</f>
        <v xml:space="preserve">Übereinstimmung mit Lerneinheit 1 </v>
      </c>
      <c r="B29" s="6" t="e">
        <f>SUM(Eingabe!C16:C30)</f>
        <v>#DIV/0!</v>
      </c>
      <c r="C29" s="9"/>
      <c r="D29" s="26"/>
    </row>
    <row r="30" spans="1:4" s="4" customFormat="1" ht="30" customHeight="1" x14ac:dyDescent="0.2">
      <c r="A30" s="5" t="str">
        <f>"Übereinstimmung mit Lerneinheit 2" &amp; " "&amp;Eingabe!D14&amp;""</f>
        <v xml:space="preserve">Übereinstimmung mit Lerneinheit 2 </v>
      </c>
      <c r="B30" s="6" t="e">
        <f>SUM(Eingabe!E16:E30)</f>
        <v>#DIV/0!</v>
      </c>
      <c r="C30" s="9"/>
      <c r="D30" s="26"/>
    </row>
    <row r="31" spans="1:4" s="4" customFormat="1" ht="30" customHeight="1" x14ac:dyDescent="0.2">
      <c r="A31" s="5" t="str">
        <f>"Übereinstimmung mit Lerneinheit 3" &amp; " "&amp;Eingabe!F14&amp;""</f>
        <v xml:space="preserve">Übereinstimmung mit Lerneinheit 3 </v>
      </c>
      <c r="B31" s="6" t="e">
        <f>SUM(Eingabe!G16:G30)</f>
        <v>#DIV/0!</v>
      </c>
      <c r="C31" s="10"/>
      <c r="D31" s="26"/>
    </row>
    <row r="32" spans="1:4" s="4" customFormat="1" ht="30" customHeight="1" x14ac:dyDescent="0.2">
      <c r="A32" s="54" t="s">
        <v>2</v>
      </c>
      <c r="B32" s="55" t="e">
        <f>IF(SUM(B29,B30,B31)&lt;=100%,SUM(B29,B30,B31),"Fehler: Übereinstimmung über 100 %")</f>
        <v>#DIV/0!</v>
      </c>
      <c r="C32" s="54" t="e">
        <f>IF(B32&gt;=90%,"****",IF(B32&gt;=70%,"***",IF(B32&gt;=40%,"**",IF(B32&gt;=20%,"*","-"))))</f>
        <v>#DIV/0!</v>
      </c>
      <c r="D32" s="26"/>
    </row>
    <row r="35" spans="1:6" x14ac:dyDescent="0.2">
      <c r="A35" s="73" t="s">
        <v>12</v>
      </c>
      <c r="B35" s="73"/>
      <c r="C35" s="73"/>
    </row>
    <row r="36" spans="1:6" s="27" customFormat="1" ht="13.15" customHeight="1" x14ac:dyDescent="0.2">
      <c r="A36" s="73"/>
      <c r="B36" s="73"/>
      <c r="C36" s="73"/>
      <c r="D36" s="33"/>
      <c r="E36" s="31"/>
      <c r="F36" s="31"/>
    </row>
    <row r="37" spans="1:6" s="13" customFormat="1" ht="24.6" customHeight="1" x14ac:dyDescent="0.2">
      <c r="A37" s="32"/>
      <c r="B37" s="32"/>
      <c r="C37" s="32"/>
      <c r="D37" s="32"/>
    </row>
    <row r="38" spans="1:6" s="30" customFormat="1" ht="14.25" x14ac:dyDescent="0.2">
      <c r="A38" s="28" t="s">
        <v>13</v>
      </c>
      <c r="B38" s="29"/>
      <c r="C38" s="29"/>
      <c r="D38" s="29"/>
    </row>
  </sheetData>
  <sheetProtection algorithmName="SHA-512" hashValue="3qwqKQl+n15IWaKAW87LhUF1bw5mRnMyoEX9Buk5+1dmdAtFD0yfkHg349hNNGMk85GMpteDXuCWVAaiHAqMsw==" saltValue="N44w5NQ3wM8DhnbRhjE/IA==" spinCount="100000" sheet="1" objects="1" scenarios="1"/>
  <mergeCells count="18">
    <mergeCell ref="A35:C36"/>
    <mergeCell ref="B19:C19"/>
    <mergeCell ref="B20:C20"/>
    <mergeCell ref="B21:C21"/>
    <mergeCell ref="B22:C22"/>
    <mergeCell ref="B23:C23"/>
    <mergeCell ref="B8:C8"/>
    <mergeCell ref="B9:C9"/>
    <mergeCell ref="B7:C7"/>
    <mergeCell ref="B10:C10"/>
    <mergeCell ref="B11:C11"/>
    <mergeCell ref="B17:C17"/>
    <mergeCell ref="B18:C18"/>
    <mergeCell ref="B12:C12"/>
    <mergeCell ref="B13:C13"/>
    <mergeCell ref="B14:C14"/>
    <mergeCell ref="B15:C15"/>
    <mergeCell ref="B16:C16"/>
  </mergeCells>
  <phoneticPr fontId="2" type="noConversion"/>
  <hyperlinks>
    <hyperlink ref="A38" r:id="rId1"/>
  </hyperlinks>
  <pageMargins left="0.78740157480314965" right="0.78740157480314965" top="0.98425196850393704" bottom="0.98425196850393704" header="0.51181102362204722" footer="0.51181102362204722"/>
  <pageSetup paperSize="9" scale="6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Titel</vt:lpstr>
      <vt:lpstr>Eingabe</vt:lpstr>
      <vt:lpstr>Auswertung</vt:lpstr>
      <vt:lpstr>Auswertung!Druckbereich</vt:lpstr>
      <vt:lpstr>Eingabe!Druckbereich</vt:lpstr>
    </vt:vector>
  </TitlesOfParts>
  <Company>Universität Oldenburg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17306</dc:creator>
  <cp:lastModifiedBy>Wolfgang Müskens</cp:lastModifiedBy>
  <cp:lastPrinted>2017-06-15T09:01:14Z</cp:lastPrinted>
  <dcterms:created xsi:type="dcterms:W3CDTF">2007-08-30T08:47:28Z</dcterms:created>
  <dcterms:modified xsi:type="dcterms:W3CDTF">2018-04-26T09:47:12Z</dcterms:modified>
</cp:coreProperties>
</file>